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ena\Desktop\"/>
    </mc:Choice>
  </mc:AlternateContent>
  <xr:revisionPtr revIDLastSave="0" documentId="13_ncr:1_{8F056944-F453-49C9-A91A-855277457BCA}" xr6:coauthVersionLast="46" xr6:coauthVersionMax="46" xr10:uidLastSave="{00000000-0000-0000-0000-000000000000}"/>
  <bookViews>
    <workbookView xWindow="-110" yWindow="-110" windowWidth="19420" windowHeight="10420" xr2:uid="{12EFBEC7-6C1D-43B2-8E5A-9B263507C11C}"/>
  </bookViews>
  <sheets>
    <sheet name="Margem de Locaçã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1" l="1"/>
  <c r="F14" i="1"/>
  <c r="G13" i="1"/>
  <c r="C13" i="1"/>
  <c r="K13" i="1"/>
  <c r="K6" i="1"/>
  <c r="K8" i="1" s="1"/>
  <c r="K5" i="1"/>
  <c r="K11" i="1" s="1"/>
  <c r="E8" i="1"/>
  <c r="E7" i="1"/>
  <c r="G6" i="1"/>
  <c r="G8" i="1" s="1"/>
  <c r="G9" i="1" s="1"/>
  <c r="G10" i="1" s="1"/>
  <c r="C6" i="1"/>
  <c r="C8" i="1" s="1"/>
  <c r="C9" i="1" s="1"/>
  <c r="E13" i="1"/>
  <c r="I13" i="1" s="1"/>
  <c r="G5" i="1"/>
  <c r="C5" i="1"/>
  <c r="C11" i="1" s="1"/>
  <c r="G11" i="1" l="1"/>
  <c r="G12" i="1" s="1"/>
  <c r="G14" i="1" s="1"/>
  <c r="K9" i="1"/>
  <c r="K10" i="1" s="1"/>
  <c r="K12" i="1" s="1"/>
  <c r="K14" i="1" s="1"/>
  <c r="J14" i="1" s="1"/>
  <c r="C10" i="1"/>
  <c r="C12" i="1" s="1"/>
  <c r="C14" i="1" s="1"/>
  <c r="B14" i="1" s="1"/>
</calcChain>
</file>

<file path=xl/sharedStrings.xml><?xml version="1.0" encoding="utf-8"?>
<sst xmlns="http://schemas.openxmlformats.org/spreadsheetml/2006/main" count="34" uniqueCount="20">
  <si>
    <t>RECEITA</t>
  </si>
  <si>
    <t>RENTAL RATE</t>
  </si>
  <si>
    <t>DEPRECIAÇAO MÊS</t>
  </si>
  <si>
    <t>CUSTO OPERACIONAL</t>
  </si>
  <si>
    <t xml:space="preserve">RESULTADO </t>
  </si>
  <si>
    <t>DEPRECIAÇAO</t>
  </si>
  <si>
    <t>RESULTADO PARA O ACIONISTA</t>
  </si>
  <si>
    <t xml:space="preserve">RESULTADO DA OPERAÇAO  </t>
  </si>
  <si>
    <t xml:space="preserve">CUSTO DO CAPITAL DO  ACIONISTA </t>
  </si>
  <si>
    <t>VIDA UTIL  (MESES)</t>
  </si>
  <si>
    <t xml:space="preserve">CUSTO OPERACIONAL </t>
  </si>
  <si>
    <t>RESULTADO DO ACIONISTA</t>
  </si>
  <si>
    <t xml:space="preserve">RESULTADO OPERACIONAL </t>
  </si>
  <si>
    <t>RESULTADO OPERACIONAL</t>
  </si>
  <si>
    <t xml:space="preserve">DEPRECIAÇAO </t>
  </si>
  <si>
    <t>INVESTIMENTO</t>
  </si>
  <si>
    <t>FERRAMENTAS ELETRICAS</t>
  </si>
  <si>
    <t>MAQUINAS PESADAS</t>
  </si>
  <si>
    <t>MAQUINAS LEVES</t>
  </si>
  <si>
    <t>EFETIVIDADE (tx ocupação)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</si>
</sst>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44" fontId="0" fillId="0" borderId="0" xfId="0" applyNumberFormat="1"/>
    <xf numFmtId="0" fontId="2" fillId="0" borderId="1" xfId="0" applyFont="1" applyFill="1" applyBorder="1"/>
    <xf numFmtId="44" fontId="2" fillId="0" borderId="1" xfId="1" applyFont="1" applyFill="1" applyBorder="1"/>
    <xf numFmtId="0" fontId="0" fillId="0" borderId="0" xfId="0" applyFill="1"/>
    <xf numFmtId="44" fontId="2" fillId="0" borderId="1" xfId="0" applyNumberFormat="1" applyFont="1" applyFill="1" applyBorder="1"/>
    <xf numFmtId="9" fontId="2" fillId="0" borderId="1" xfId="0" applyNumberFormat="1" applyFont="1" applyFill="1" applyBorder="1"/>
    <xf numFmtId="9" fontId="2" fillId="0" borderId="1" xfId="1" applyNumberFormat="1" applyFont="1" applyFill="1" applyBorder="1"/>
    <xf numFmtId="44" fontId="2" fillId="0" borderId="1" xfId="0" applyNumberFormat="1" applyFont="1" applyFill="1" applyBorder="1" applyAlignment="1">
      <alignment horizontal="left"/>
    </xf>
    <xf numFmtId="0" fontId="2" fillId="2" borderId="1" xfId="0" applyFont="1" applyFill="1" applyBorder="1"/>
    <xf numFmtId="0" fontId="2" fillId="3" borderId="1" xfId="0" applyFont="1" applyFill="1" applyBorder="1"/>
    <xf numFmtId="0" fontId="2" fillId="4" borderId="1" xfId="0" applyFont="1" applyFill="1" applyBorder="1"/>
    <xf numFmtId="9" fontId="2" fillId="0" borderId="1" xfId="2" applyFont="1" applyFill="1" applyBorder="1"/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7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B96B6-CFEC-40AA-9926-36EAAB9D7031}">
  <dimension ref="A2:K16"/>
  <sheetViews>
    <sheetView tabSelected="1" zoomScale="90" zoomScaleNormal="90" workbookViewId="0">
      <selection activeCell="J7" sqref="J7"/>
    </sheetView>
  </sheetViews>
  <sheetFormatPr defaultRowHeight="14.5" x14ac:dyDescent="0.35"/>
  <cols>
    <col min="1" max="1" width="31.7265625" customWidth="1"/>
    <col min="2" max="2" width="8.1796875" customWidth="1"/>
    <col min="3" max="3" width="16.81640625" customWidth="1"/>
    <col min="4" max="4" width="5.1796875" customWidth="1"/>
    <col min="5" max="5" width="32" customWidth="1"/>
    <col min="6" max="6" width="7.453125" customWidth="1"/>
    <col min="7" max="7" width="17.7265625" customWidth="1"/>
    <col min="8" max="8" width="3.26953125" customWidth="1"/>
    <col min="9" max="9" width="32.7265625" customWidth="1"/>
    <col min="10" max="10" width="7.1796875" customWidth="1"/>
    <col min="11" max="11" width="16.26953125" customWidth="1"/>
  </cols>
  <sheetData>
    <row r="2" spans="1:11" ht="15.5" x14ac:dyDescent="0.35">
      <c r="A2" s="13" t="s">
        <v>18</v>
      </c>
      <c r="B2" s="13"/>
      <c r="C2" s="13"/>
      <c r="E2" s="14" t="s">
        <v>17</v>
      </c>
      <c r="F2" s="14"/>
      <c r="G2" s="14"/>
      <c r="I2" s="15" t="s">
        <v>16</v>
      </c>
      <c r="J2" s="15"/>
      <c r="K2" s="15"/>
    </row>
    <row r="3" spans="1:11" x14ac:dyDescent="0.35">
      <c r="A3" s="2" t="s">
        <v>15</v>
      </c>
      <c r="B3" s="2"/>
      <c r="C3" s="3">
        <v>100000</v>
      </c>
      <c r="D3" s="4"/>
      <c r="E3" s="2" t="s">
        <v>15</v>
      </c>
      <c r="F3" s="2"/>
      <c r="G3" s="3">
        <v>100000</v>
      </c>
      <c r="H3" s="4"/>
      <c r="I3" s="2" t="s">
        <v>15</v>
      </c>
      <c r="J3" s="2"/>
      <c r="K3" s="3">
        <v>100000</v>
      </c>
    </row>
    <row r="4" spans="1:11" x14ac:dyDescent="0.35">
      <c r="A4" s="2" t="s">
        <v>9</v>
      </c>
      <c r="B4" s="2">
        <v>60</v>
      </c>
      <c r="C4" s="2"/>
      <c r="D4" s="4"/>
      <c r="E4" s="2" t="s">
        <v>9</v>
      </c>
      <c r="F4" s="2">
        <v>120</v>
      </c>
      <c r="G4" s="2"/>
      <c r="H4" s="4"/>
      <c r="I4" s="2" t="s">
        <v>9</v>
      </c>
      <c r="J4" s="2">
        <v>18</v>
      </c>
      <c r="K4" s="2"/>
    </row>
    <row r="5" spans="1:11" x14ac:dyDescent="0.35">
      <c r="A5" s="2" t="s">
        <v>2</v>
      </c>
      <c r="B5" s="2"/>
      <c r="C5" s="5">
        <f>C3/B4</f>
        <v>1666.6666666666667</v>
      </c>
      <c r="D5" s="4"/>
      <c r="E5" s="2" t="s">
        <v>2</v>
      </c>
      <c r="F5" s="2"/>
      <c r="G5" s="5">
        <f>G3/F4</f>
        <v>833.33333333333337</v>
      </c>
      <c r="H5" s="4"/>
      <c r="I5" s="2" t="s">
        <v>2</v>
      </c>
      <c r="J5" s="2"/>
      <c r="K5" s="5">
        <f>K3/J4</f>
        <v>5555.5555555555557</v>
      </c>
    </row>
    <row r="6" spans="1:11" x14ac:dyDescent="0.35">
      <c r="A6" s="2" t="s">
        <v>1</v>
      </c>
      <c r="B6" s="6">
        <v>0.08</v>
      </c>
      <c r="C6" s="3">
        <f>C3*B6</f>
        <v>8000</v>
      </c>
      <c r="D6" s="4"/>
      <c r="E6" s="2" t="s">
        <v>1</v>
      </c>
      <c r="F6" s="6">
        <v>0.08</v>
      </c>
      <c r="G6" s="3">
        <f>G3*F6</f>
        <v>8000</v>
      </c>
      <c r="H6" s="4"/>
      <c r="I6" s="2" t="s">
        <v>1</v>
      </c>
      <c r="J6" s="6">
        <v>0.08</v>
      </c>
      <c r="K6" s="3">
        <f>K3*J6</f>
        <v>8000</v>
      </c>
    </row>
    <row r="7" spans="1:11" x14ac:dyDescent="0.35">
      <c r="A7" s="2" t="s">
        <v>19</v>
      </c>
      <c r="B7" s="6">
        <v>0.6</v>
      </c>
      <c r="C7" s="2"/>
      <c r="D7" s="4"/>
      <c r="E7" s="8" t="str">
        <f>A7</f>
        <v>EFETIVIDADE (tx ocupação)</v>
      </c>
      <c r="F7" s="6">
        <v>0.7</v>
      </c>
      <c r="G7" s="2"/>
      <c r="H7" s="4"/>
      <c r="I7" s="5" t="str">
        <f>E7</f>
        <v>EFETIVIDADE (tx ocupação)</v>
      </c>
      <c r="J7" s="6">
        <v>0.7</v>
      </c>
      <c r="K7" s="5"/>
    </row>
    <row r="8" spans="1:11" x14ac:dyDescent="0.35">
      <c r="A8" s="2" t="s">
        <v>0</v>
      </c>
      <c r="B8" s="2"/>
      <c r="C8" s="3">
        <f>C6*B7</f>
        <v>4800</v>
      </c>
      <c r="D8" s="4"/>
      <c r="E8" s="2" t="str">
        <f>A8</f>
        <v>RECEITA</v>
      </c>
      <c r="F8" s="5"/>
      <c r="G8" s="5">
        <f>G6*F7</f>
        <v>5600</v>
      </c>
      <c r="H8" s="4"/>
      <c r="I8" s="2" t="s">
        <v>0</v>
      </c>
      <c r="J8" s="2"/>
      <c r="K8" s="3">
        <f>K6*J7</f>
        <v>5600</v>
      </c>
    </row>
    <row r="9" spans="1:11" x14ac:dyDescent="0.35">
      <c r="A9" s="2" t="s">
        <v>10</v>
      </c>
      <c r="B9" s="6">
        <v>0.7</v>
      </c>
      <c r="C9" s="5">
        <f>C8*B9</f>
        <v>3360</v>
      </c>
      <c r="D9" s="4"/>
      <c r="E9" s="2" t="s">
        <v>3</v>
      </c>
      <c r="F9" s="6">
        <v>0.6</v>
      </c>
      <c r="G9" s="3">
        <f>G8*F9</f>
        <v>3360</v>
      </c>
      <c r="H9" s="4"/>
      <c r="I9" s="2" t="s">
        <v>3</v>
      </c>
      <c r="J9" s="7">
        <v>0.5</v>
      </c>
      <c r="K9" s="5">
        <f>K8*J9</f>
        <v>2800</v>
      </c>
    </row>
    <row r="10" spans="1:11" x14ac:dyDescent="0.35">
      <c r="A10" s="2" t="s">
        <v>7</v>
      </c>
      <c r="B10" s="2"/>
      <c r="C10" s="5">
        <f>C8-C9</f>
        <v>1440</v>
      </c>
      <c r="D10" s="4"/>
      <c r="E10" s="2" t="s">
        <v>12</v>
      </c>
      <c r="F10" s="2"/>
      <c r="G10" s="5">
        <f>G8-G9</f>
        <v>2240</v>
      </c>
      <c r="H10" s="4"/>
      <c r="I10" s="2" t="s">
        <v>13</v>
      </c>
      <c r="J10" s="5"/>
      <c r="K10" s="5">
        <f>K8-K9</f>
        <v>2800</v>
      </c>
    </row>
    <row r="11" spans="1:11" x14ac:dyDescent="0.35">
      <c r="A11" s="2" t="s">
        <v>5</v>
      </c>
      <c r="B11" s="2"/>
      <c r="C11" s="5">
        <f>C5</f>
        <v>1666.6666666666667</v>
      </c>
      <c r="D11" s="4"/>
      <c r="E11" s="2" t="s">
        <v>5</v>
      </c>
      <c r="F11" s="2"/>
      <c r="G11" s="5">
        <f>G5</f>
        <v>833.33333333333337</v>
      </c>
      <c r="H11" s="4"/>
      <c r="I11" s="2" t="s">
        <v>14</v>
      </c>
      <c r="J11" s="5"/>
      <c r="K11" s="5">
        <f>K5</f>
        <v>5555.5555555555557</v>
      </c>
    </row>
    <row r="12" spans="1:11" x14ac:dyDescent="0.35">
      <c r="A12" s="2" t="s">
        <v>4</v>
      </c>
      <c r="B12" s="2"/>
      <c r="C12" s="5">
        <f>C10-C11</f>
        <v>-226.66666666666674</v>
      </c>
      <c r="D12" s="4"/>
      <c r="E12" s="2" t="s">
        <v>4</v>
      </c>
      <c r="F12" s="2"/>
      <c r="G12" s="5">
        <f>G10-G11</f>
        <v>1406.6666666666665</v>
      </c>
      <c r="H12" s="4"/>
      <c r="I12" s="2" t="s">
        <v>4</v>
      </c>
      <c r="J12" s="2"/>
      <c r="K12" s="5">
        <f>K10-K11</f>
        <v>-2755.5555555555557</v>
      </c>
    </row>
    <row r="13" spans="1:11" x14ac:dyDescent="0.35">
      <c r="A13" s="2" t="s">
        <v>8</v>
      </c>
      <c r="B13" s="6">
        <v>0.01</v>
      </c>
      <c r="C13" s="5">
        <f>C3*B13</f>
        <v>1000</v>
      </c>
      <c r="D13" s="4"/>
      <c r="E13" s="2" t="str">
        <f>A13</f>
        <v xml:space="preserve">CUSTO DO CAPITAL DO  ACIONISTA </v>
      </c>
      <c r="F13" s="6">
        <v>0.01</v>
      </c>
      <c r="G13" s="5">
        <f>G3*F13</f>
        <v>1000</v>
      </c>
      <c r="H13" s="4"/>
      <c r="I13" s="2" t="str">
        <f>E13</f>
        <v xml:space="preserve">CUSTO DO CAPITAL DO  ACIONISTA </v>
      </c>
      <c r="J13" s="6">
        <v>0.01</v>
      </c>
      <c r="K13" s="5">
        <f>K3*J13</f>
        <v>1000</v>
      </c>
    </row>
    <row r="14" spans="1:11" x14ac:dyDescent="0.35">
      <c r="A14" s="9" t="s">
        <v>6</v>
      </c>
      <c r="B14" s="12">
        <f>C14/C6</f>
        <v>-0.15333333333333335</v>
      </c>
      <c r="C14" s="5">
        <f>C12-C13</f>
        <v>-1226.6666666666667</v>
      </c>
      <c r="D14" s="4"/>
      <c r="E14" s="10" t="s">
        <v>11</v>
      </c>
      <c r="F14" s="12">
        <f>G14/G6</f>
        <v>5.0833333333333314E-2</v>
      </c>
      <c r="G14" s="5">
        <f>G12-G13</f>
        <v>406.66666666666652</v>
      </c>
      <c r="H14" s="4"/>
      <c r="I14" s="11" t="s">
        <v>6</v>
      </c>
      <c r="J14" s="12">
        <f>K14/K6</f>
        <v>-0.46944444444444444</v>
      </c>
      <c r="K14" s="5">
        <f>K12-K13</f>
        <v>-3755.5555555555557</v>
      </c>
    </row>
    <row r="15" spans="1:11" x14ac:dyDescent="0.35">
      <c r="G15" s="1"/>
      <c r="J15" s="1"/>
    </row>
    <row r="16" spans="1:11" x14ac:dyDescent="0.35">
      <c r="G16" s="1"/>
    </row>
  </sheetData>
  <mergeCells count="3">
    <mergeCell ref="A2:C2"/>
    <mergeCell ref="E2:G2"/>
    <mergeCell ref="I2:K2"/>
  </mergeCells>
  <conditionalFormatting sqref="H15">
    <cfRule type="cellIs" dxfId="6" priority="7" operator="lessThan">
      <formula>0</formula>
    </cfRule>
  </conditionalFormatting>
  <conditionalFormatting sqref="K14">
    <cfRule type="cellIs" dxfId="5" priority="6" operator="lessThan">
      <formula>0</formula>
    </cfRule>
  </conditionalFormatting>
  <conditionalFormatting sqref="C14">
    <cfRule type="cellIs" dxfId="4" priority="5" operator="lessThan">
      <formula>0</formula>
    </cfRule>
  </conditionalFormatting>
  <conditionalFormatting sqref="G14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G3:G14">
    <cfRule type="cellIs" dxfId="1" priority="1" operator="lessThan">
      <formula>0</formula>
    </cfRule>
    <cfRule type="cellIs" dxfId="0" priority="2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Margem de Locação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Fagundes Guerra Lages - Grupo Orguel</dc:creator>
  <cp:lastModifiedBy>Bruno Eloel Arena</cp:lastModifiedBy>
  <dcterms:created xsi:type="dcterms:W3CDTF">2021-04-04T19:53:35Z</dcterms:created>
  <dcterms:modified xsi:type="dcterms:W3CDTF">2021-04-05T17:09:53Z</dcterms:modified>
</cp:coreProperties>
</file>